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16140" windowHeight="43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'Sheet1'!$B$1:$K$19</definedName>
  </definedNames>
  <calcPr fullCalcOnLoad="1" refMode="R1C1"/>
</workbook>
</file>

<file path=xl/sharedStrings.xml><?xml version="1.0" encoding="utf-8"?>
<sst xmlns="http://schemas.openxmlformats.org/spreadsheetml/2006/main" count="57" uniqueCount="51">
  <si>
    <t>锆密度</t>
  </si>
  <si>
    <t>名称</t>
  </si>
  <si>
    <t>宝冶钛镍材料计算表</t>
  </si>
  <si>
    <t>钛密度</t>
  </si>
  <si>
    <t>镍密度</t>
  </si>
  <si>
    <t>不锈钢密度</t>
  </si>
  <si>
    <t>管材计算表</t>
  </si>
  <si>
    <t>板材计算表</t>
  </si>
  <si>
    <t>名称</t>
  </si>
  <si>
    <t>直径</t>
  </si>
  <si>
    <t>厚度</t>
  </si>
  <si>
    <t>每米重量</t>
  </si>
  <si>
    <t>宽度</t>
  </si>
  <si>
    <t>长度</t>
  </si>
  <si>
    <t>单片重量</t>
  </si>
  <si>
    <t>钛管</t>
  </si>
  <si>
    <t>钛板</t>
  </si>
  <si>
    <t>镍管</t>
  </si>
  <si>
    <t>镍板</t>
  </si>
  <si>
    <t>锆管</t>
  </si>
  <si>
    <t>锆板</t>
  </si>
  <si>
    <t>不锈钢管</t>
  </si>
  <si>
    <t>不锈钢板</t>
  </si>
  <si>
    <t>碳钢管</t>
  </si>
  <si>
    <t>碳钢板</t>
  </si>
  <si>
    <t>棒材计算表</t>
  </si>
  <si>
    <t>环材计算表</t>
  </si>
  <si>
    <t>外径</t>
  </si>
  <si>
    <t>内径</t>
  </si>
  <si>
    <t>单个重量</t>
  </si>
  <si>
    <t>钛棒</t>
  </si>
  <si>
    <t>钛环</t>
  </si>
  <si>
    <t>镍棒</t>
  </si>
  <si>
    <t>镍环</t>
  </si>
  <si>
    <t>锆棒</t>
  </si>
  <si>
    <t>锆环</t>
  </si>
  <si>
    <t>不锈钢棒</t>
  </si>
  <si>
    <t>不锈钢环</t>
  </si>
  <si>
    <t>碳钢棒</t>
  </si>
  <si>
    <t>碳钢环</t>
  </si>
  <si>
    <t>碳钢密度</t>
  </si>
  <si>
    <r>
      <rPr>
        <sz val="11"/>
        <color indexed="8"/>
        <rFont val="宋体"/>
        <family val="0"/>
      </rPr>
      <t>备注</t>
    </r>
    <r>
      <rPr>
        <sz val="11"/>
        <color theme="1"/>
        <rFont val="Tahoma"/>
        <family val="2"/>
      </rPr>
      <t>:</t>
    </r>
    <r>
      <rPr>
        <sz val="11"/>
        <color indexed="8"/>
        <rFont val="宋体"/>
        <family val="0"/>
      </rPr>
      <t>黑色字体都可按自己需要尺寸填写</t>
    </r>
    <r>
      <rPr>
        <sz val="11"/>
        <color theme="1"/>
        <rFont val="Tahoma"/>
        <family val="2"/>
      </rPr>
      <t>.</t>
    </r>
    <r>
      <rPr>
        <sz val="11"/>
        <color indexed="8"/>
        <rFont val="宋体"/>
        <family val="0"/>
      </rPr>
      <t>以上规格单位都是</t>
    </r>
    <r>
      <rPr>
        <sz val="11"/>
        <color theme="1"/>
        <rFont val="Tahoma"/>
        <family val="2"/>
      </rPr>
      <t>mm(</t>
    </r>
    <r>
      <rPr>
        <sz val="11"/>
        <color indexed="8"/>
        <rFont val="宋体"/>
        <family val="0"/>
      </rPr>
      <t>毫米</t>
    </r>
    <r>
      <rPr>
        <sz val="11"/>
        <color theme="1"/>
        <rFont val="Tahoma"/>
        <family val="2"/>
      </rPr>
      <t>)</t>
    </r>
    <r>
      <rPr>
        <sz val="11"/>
        <color indexed="8"/>
        <rFont val="宋体"/>
        <family val="0"/>
      </rPr>
      <t>计算时请注意</t>
    </r>
    <r>
      <rPr>
        <sz val="11"/>
        <color theme="1"/>
        <rFont val="Tahoma"/>
        <family val="2"/>
      </rPr>
      <t>.</t>
    </r>
  </si>
  <si>
    <t>宝鸡宝冶钛镍制造有限责任公司</t>
  </si>
  <si>
    <r>
      <t>地址：陕西省宝鸡市高新开发区</t>
    </r>
    <r>
      <rPr>
        <sz val="11"/>
        <color theme="1"/>
        <rFont val="Tahoma"/>
        <family val="2"/>
      </rPr>
      <t xml:space="preserve"> </t>
    </r>
    <r>
      <rPr>
        <sz val="11"/>
        <color indexed="8"/>
        <rFont val="宋体"/>
        <family val="0"/>
      </rPr>
      <t>东区　</t>
    </r>
  </si>
  <si>
    <r>
      <t>邮编：</t>
    </r>
    <r>
      <rPr>
        <sz val="11"/>
        <color theme="1"/>
        <rFont val="Tahoma"/>
        <family val="2"/>
      </rPr>
      <t xml:space="preserve">721013 </t>
    </r>
  </si>
  <si>
    <t>报价人：刘荣利　　ｈｔｔｐ：ｗｗｗ．ｂｊｂｙｔｎ．ｃｏｍ</t>
  </si>
  <si>
    <r>
      <t>电话</t>
    </r>
    <r>
      <rPr>
        <sz val="11"/>
        <color theme="1"/>
        <rFont val="Tahoma"/>
        <family val="2"/>
      </rPr>
      <t>: 86-917-6735438</t>
    </r>
  </si>
  <si>
    <r>
      <t>传真：</t>
    </r>
    <r>
      <rPr>
        <sz val="11"/>
        <color theme="1"/>
        <rFont val="Tahoma"/>
        <family val="2"/>
      </rPr>
      <t>86-917-6735439</t>
    </r>
  </si>
  <si>
    <r>
      <t>手机：</t>
    </r>
    <r>
      <rPr>
        <sz val="11"/>
        <color theme="1"/>
        <rFont val="Tahoma"/>
        <family val="2"/>
      </rPr>
      <t>86-13709175408</t>
    </r>
  </si>
  <si>
    <r>
      <t>Email</t>
    </r>
    <r>
      <rPr>
        <sz val="11"/>
        <color indexed="8"/>
        <rFont val="宋体"/>
        <family val="0"/>
      </rPr>
      <t>：</t>
    </r>
    <r>
      <rPr>
        <sz val="11"/>
        <color theme="1"/>
        <rFont val="Tahoma"/>
        <family val="2"/>
      </rPr>
      <t>byxs@bjtn.com.cn</t>
    </r>
  </si>
  <si>
    <r>
      <t>QQ</t>
    </r>
    <r>
      <rPr>
        <sz val="11"/>
        <color indexed="8"/>
        <rFont val="宋体"/>
        <family val="0"/>
      </rPr>
      <t>：</t>
    </r>
    <r>
      <rPr>
        <sz val="11"/>
        <color theme="1"/>
        <rFont val="Tahoma"/>
        <family val="2"/>
      </rPr>
      <t>762758997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</si>
</sst>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ahoma"/>
      <family val="2"/>
    </font>
    <font>
      <sz val="18"/>
      <color indexed="10"/>
      <name val="宋体"/>
      <family val="0"/>
    </font>
    <font>
      <sz val="18"/>
      <color indexed="10"/>
      <name val="Tahoma"/>
      <family val="2"/>
    </font>
    <font>
      <sz val="18"/>
      <color indexed="8"/>
      <name val="宋体"/>
      <family val="0"/>
    </font>
    <font>
      <sz val="36"/>
      <color indexed="8"/>
      <name val="楷体"/>
      <family val="3"/>
    </font>
    <font>
      <sz val="18"/>
      <color indexed="8"/>
      <name val="楷体"/>
      <family val="3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  <font>
      <sz val="18"/>
      <color theme="1"/>
      <name val="Tahoma"/>
      <family val="2"/>
    </font>
    <font>
      <sz val="18"/>
      <color rgb="FFFF0000"/>
      <name val="宋体"/>
      <family val="0"/>
    </font>
    <font>
      <sz val="18"/>
      <color rgb="FFFF0000"/>
      <name val="Tahoma"/>
      <family val="2"/>
    </font>
    <font>
      <sz val="18"/>
      <color theme="1"/>
      <name val="宋体"/>
      <family val="0"/>
    </font>
    <font>
      <sz val="36"/>
      <color theme="1"/>
      <name val="楷体"/>
      <family val="3"/>
    </font>
    <font>
      <sz val="18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0" fontId="43" fillId="0" borderId="16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vertical="center"/>
      <protection/>
    </xf>
    <xf numFmtId="0" fontId="43" fillId="0" borderId="20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31" fontId="0" fillId="0" borderId="0" xfId="0" applyNumberFormat="1" applyAlignment="1" applyProtection="1">
      <alignment vertical="center"/>
      <protection locked="0"/>
    </xf>
    <xf numFmtId="0" fontId="46" fillId="0" borderId="22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0</xdr:rowOff>
    </xdr:from>
    <xdr:to>
      <xdr:col>2</xdr:col>
      <xdr:colOff>419100</xdr:colOff>
      <xdr:row>0</xdr:row>
      <xdr:rowOff>762000</xdr:rowOff>
    </xdr:to>
    <xdr:pic>
      <xdr:nvPicPr>
        <xdr:cNvPr id="1" name="图片 1" descr="fox(08-20-16-49-14)_副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1" max="1" width="3.625" style="1" customWidth="1"/>
    <col min="2" max="2" width="11.375" style="1" customWidth="1"/>
    <col min="3" max="4" width="9.00390625" style="1" customWidth="1"/>
    <col min="5" max="5" width="13.875" style="1" customWidth="1"/>
    <col min="6" max="7" width="9.00390625" style="1" customWidth="1"/>
    <col min="8" max="8" width="8.375" style="1" customWidth="1"/>
    <col min="9" max="10" width="9.00390625" style="1" customWidth="1"/>
    <col min="11" max="11" width="14.00390625" style="1" customWidth="1"/>
    <col min="12" max="16384" width="9.00390625" style="1" customWidth="1"/>
  </cols>
  <sheetData>
    <row r="1" spans="1:11" ht="73.5" customHeight="1" thickBot="1">
      <c r="A1" s="3"/>
      <c r="B1" s="36" t="s">
        <v>2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22.5" hidden="1">
      <c r="A2" s="3"/>
      <c r="B2" s="4" t="s">
        <v>3</v>
      </c>
      <c r="C2" s="5">
        <v>4.51</v>
      </c>
      <c r="D2" s="3"/>
      <c r="E2" s="3"/>
      <c r="F2" s="3"/>
      <c r="G2" s="3"/>
      <c r="H2" s="3"/>
      <c r="I2" s="3"/>
      <c r="J2" s="3"/>
      <c r="K2" s="3"/>
    </row>
    <row r="3" spans="1:11" ht="22.5" hidden="1">
      <c r="A3" s="3"/>
      <c r="B3" s="4" t="s">
        <v>4</v>
      </c>
      <c r="C3" s="5">
        <v>8.95</v>
      </c>
      <c r="D3" s="3"/>
      <c r="E3" s="3"/>
      <c r="F3" s="3"/>
      <c r="G3" s="3"/>
      <c r="H3" s="3"/>
      <c r="I3" s="3"/>
      <c r="J3" s="3"/>
      <c r="K3" s="3"/>
    </row>
    <row r="4" spans="1:11" ht="22.5" hidden="1">
      <c r="A4" s="3"/>
      <c r="B4" s="4" t="s">
        <v>0</v>
      </c>
      <c r="C4" s="5">
        <v>6.51</v>
      </c>
      <c r="D4" s="3"/>
      <c r="E4" s="3"/>
      <c r="F4" s="3"/>
      <c r="G4" s="3"/>
      <c r="H4" s="3"/>
      <c r="I4" s="3"/>
      <c r="J4" s="3"/>
      <c r="K4" s="3"/>
    </row>
    <row r="5" spans="1:11" ht="22.5" hidden="1">
      <c r="A5" s="3"/>
      <c r="B5" s="4" t="s">
        <v>5</v>
      </c>
      <c r="C5" s="5">
        <v>7.93</v>
      </c>
      <c r="D5" s="3"/>
      <c r="E5" s="3"/>
      <c r="F5" s="3"/>
      <c r="G5" s="3"/>
      <c r="H5" s="3"/>
      <c r="I5" s="3"/>
      <c r="J5" s="3"/>
      <c r="K5" s="3"/>
    </row>
    <row r="6" spans="1:11" ht="22.5" hidden="1">
      <c r="A6" s="3"/>
      <c r="B6" s="6" t="s">
        <v>40</v>
      </c>
      <c r="C6" s="7">
        <v>7.85</v>
      </c>
      <c r="D6" s="3"/>
      <c r="E6" s="3"/>
      <c r="F6" s="3"/>
      <c r="G6" s="3"/>
      <c r="H6" s="3"/>
      <c r="I6" s="3"/>
      <c r="J6" s="3"/>
      <c r="K6" s="3"/>
    </row>
    <row r="7" spans="1:11" ht="22.5">
      <c r="A7" s="3"/>
      <c r="B7" s="28" t="s">
        <v>6</v>
      </c>
      <c r="C7" s="29"/>
      <c r="D7" s="29"/>
      <c r="E7" s="29"/>
      <c r="F7" s="14"/>
      <c r="G7" s="30" t="s">
        <v>7</v>
      </c>
      <c r="H7" s="31"/>
      <c r="I7" s="31"/>
      <c r="J7" s="31"/>
      <c r="K7" s="32"/>
    </row>
    <row r="8" spans="1:11" ht="22.5">
      <c r="A8" s="3"/>
      <c r="B8" s="15" t="s">
        <v>1</v>
      </c>
      <c r="C8" s="8" t="s">
        <v>9</v>
      </c>
      <c r="D8" s="8" t="s">
        <v>10</v>
      </c>
      <c r="E8" s="4" t="s">
        <v>11</v>
      </c>
      <c r="F8" s="16"/>
      <c r="G8" s="4" t="s">
        <v>8</v>
      </c>
      <c r="H8" s="8" t="s">
        <v>10</v>
      </c>
      <c r="I8" s="8" t="s">
        <v>12</v>
      </c>
      <c r="J8" s="8" t="s">
        <v>13</v>
      </c>
      <c r="K8" s="17" t="s">
        <v>14</v>
      </c>
    </row>
    <row r="9" spans="1:11" ht="22.5">
      <c r="A9" s="3"/>
      <c r="B9" s="15" t="s">
        <v>15</v>
      </c>
      <c r="C9" s="9">
        <v>32</v>
      </c>
      <c r="D9" s="9">
        <v>2</v>
      </c>
      <c r="E9" s="5">
        <f>(C9-D9)*3.14*D9*1000*C2/1000000</f>
        <v>0.849684</v>
      </c>
      <c r="F9" s="16"/>
      <c r="G9" s="4" t="s">
        <v>16</v>
      </c>
      <c r="H9" s="9">
        <v>1</v>
      </c>
      <c r="I9" s="9">
        <v>1000</v>
      </c>
      <c r="J9" s="9">
        <v>2000</v>
      </c>
      <c r="K9" s="18">
        <f>H9*I9*J9*C2/1000000</f>
        <v>9.02</v>
      </c>
    </row>
    <row r="10" spans="1:11" ht="22.5">
      <c r="A10" s="3"/>
      <c r="B10" s="15" t="s">
        <v>17</v>
      </c>
      <c r="C10" s="9">
        <v>32</v>
      </c>
      <c r="D10" s="9">
        <v>2</v>
      </c>
      <c r="E10" s="5">
        <f>(C10-D10)*3.14*D10*1000*C3/1000000</f>
        <v>1.6861799999999998</v>
      </c>
      <c r="F10" s="16"/>
      <c r="G10" s="4" t="s">
        <v>18</v>
      </c>
      <c r="H10" s="9">
        <v>1</v>
      </c>
      <c r="I10" s="9">
        <v>1000</v>
      </c>
      <c r="J10" s="9">
        <v>2000</v>
      </c>
      <c r="K10" s="18">
        <f>H10*I10*J10*C3/1000000</f>
        <v>17.9</v>
      </c>
    </row>
    <row r="11" spans="1:11" ht="22.5">
      <c r="A11" s="3"/>
      <c r="B11" s="15" t="s">
        <v>19</v>
      </c>
      <c r="C11" s="9">
        <v>32</v>
      </c>
      <c r="D11" s="9">
        <v>2</v>
      </c>
      <c r="E11" s="5">
        <f>(C11-D11)*3.14*D11*1000*C4/1000000</f>
        <v>1.226484</v>
      </c>
      <c r="F11" s="16"/>
      <c r="G11" s="4" t="s">
        <v>20</v>
      </c>
      <c r="H11" s="9">
        <v>1</v>
      </c>
      <c r="I11" s="9">
        <v>1000</v>
      </c>
      <c r="J11" s="9">
        <v>2000</v>
      </c>
      <c r="K11" s="18">
        <f>H11*I11*J11*C4/1000000</f>
        <v>13.02</v>
      </c>
    </row>
    <row r="12" spans="1:11" ht="22.5" hidden="1">
      <c r="A12" s="3"/>
      <c r="B12" s="15" t="s">
        <v>21</v>
      </c>
      <c r="C12" s="9">
        <v>25</v>
      </c>
      <c r="D12" s="9">
        <v>2</v>
      </c>
      <c r="E12" s="5">
        <f>(C12-D12)*3.14*D12*1000*C5/1000000</f>
        <v>1.1454092</v>
      </c>
      <c r="F12" s="16"/>
      <c r="G12" s="4" t="s">
        <v>22</v>
      </c>
      <c r="H12" s="9">
        <v>1</v>
      </c>
      <c r="I12" s="9">
        <v>1000</v>
      </c>
      <c r="J12" s="9">
        <v>2000</v>
      </c>
      <c r="K12" s="18">
        <f>H12*I12*J12*C5/1000000</f>
        <v>15.86</v>
      </c>
    </row>
    <row r="13" spans="1:11" ht="22.5" hidden="1">
      <c r="A13" s="3"/>
      <c r="B13" s="15" t="s">
        <v>23</v>
      </c>
      <c r="C13" s="9">
        <v>25</v>
      </c>
      <c r="D13" s="9">
        <v>2</v>
      </c>
      <c r="E13" s="5">
        <f>(C13-D13)*3.14*D13*1000*C6/1000000</f>
        <v>1.133854</v>
      </c>
      <c r="F13" s="16"/>
      <c r="G13" s="4" t="s">
        <v>24</v>
      </c>
      <c r="H13" s="9">
        <v>1</v>
      </c>
      <c r="I13" s="9">
        <v>1000</v>
      </c>
      <c r="J13" s="9">
        <v>2000</v>
      </c>
      <c r="K13" s="18">
        <f>H13*I13*J13*C6/1000000</f>
        <v>15.7</v>
      </c>
    </row>
    <row r="14" spans="1:11" ht="22.5">
      <c r="A14" s="3"/>
      <c r="B14" s="19"/>
      <c r="C14" s="16"/>
      <c r="D14" s="16"/>
      <c r="E14" s="16"/>
      <c r="F14" s="16"/>
      <c r="G14" s="16"/>
      <c r="H14" s="16"/>
      <c r="I14" s="16"/>
      <c r="J14" s="16"/>
      <c r="K14" s="20"/>
    </row>
    <row r="15" spans="1:11" ht="22.5">
      <c r="A15" s="3"/>
      <c r="B15" s="33" t="s">
        <v>25</v>
      </c>
      <c r="C15" s="34"/>
      <c r="D15" s="34"/>
      <c r="E15" s="35"/>
      <c r="F15" s="16"/>
      <c r="G15" s="38" t="s">
        <v>26</v>
      </c>
      <c r="H15" s="38"/>
      <c r="I15" s="38"/>
      <c r="J15" s="38"/>
      <c r="K15" s="39"/>
    </row>
    <row r="16" spans="1:11" ht="22.5">
      <c r="A16" s="3"/>
      <c r="B16" s="15" t="s">
        <v>8</v>
      </c>
      <c r="C16" s="8" t="s">
        <v>9</v>
      </c>
      <c r="D16" s="9"/>
      <c r="E16" s="4" t="s">
        <v>11</v>
      </c>
      <c r="F16" s="16"/>
      <c r="G16" s="4" t="s">
        <v>8</v>
      </c>
      <c r="H16" s="8" t="s">
        <v>27</v>
      </c>
      <c r="I16" s="8" t="s">
        <v>28</v>
      </c>
      <c r="J16" s="8" t="s">
        <v>10</v>
      </c>
      <c r="K16" s="17" t="s">
        <v>29</v>
      </c>
    </row>
    <row r="17" spans="1:11" ht="22.5">
      <c r="A17" s="3"/>
      <c r="B17" s="15" t="s">
        <v>30</v>
      </c>
      <c r="C17" s="9">
        <v>100</v>
      </c>
      <c r="D17" s="9"/>
      <c r="E17" s="5">
        <f>C17*C17*C2*1000/1000000*0.785</f>
        <v>35.4035</v>
      </c>
      <c r="F17" s="16"/>
      <c r="G17" s="4" t="s">
        <v>31</v>
      </c>
      <c r="H17" s="9">
        <v>200</v>
      </c>
      <c r="I17" s="9">
        <v>100</v>
      </c>
      <c r="J17" s="9">
        <v>20</v>
      </c>
      <c r="K17" s="18">
        <f>(H17*H17*J17*C2/1000000*0.785)-(I17*I17*J17*C2/1000000*0.785)</f>
        <v>2.12421</v>
      </c>
    </row>
    <row r="18" spans="1:11" ht="22.5">
      <c r="A18" s="3"/>
      <c r="B18" s="15" t="s">
        <v>32</v>
      </c>
      <c r="C18" s="9">
        <v>100</v>
      </c>
      <c r="D18" s="9"/>
      <c r="E18" s="5">
        <f>C18*C18*C3*1000/1000000*0.785</f>
        <v>70.25750000000001</v>
      </c>
      <c r="F18" s="16"/>
      <c r="G18" s="4" t="s">
        <v>33</v>
      </c>
      <c r="H18" s="9">
        <v>200</v>
      </c>
      <c r="I18" s="9">
        <v>100</v>
      </c>
      <c r="J18" s="9">
        <v>20</v>
      </c>
      <c r="K18" s="18">
        <f>(H18*H18*J18*C3/1000000*0.785)-(I18*I18*J18*C3/1000000*0.785)</f>
        <v>4.21545</v>
      </c>
    </row>
    <row r="19" spans="1:11" ht="23.25" thickBot="1">
      <c r="A19" s="3"/>
      <c r="B19" s="21" t="s">
        <v>34</v>
      </c>
      <c r="C19" s="22">
        <v>100</v>
      </c>
      <c r="D19" s="22"/>
      <c r="E19" s="23">
        <f>C19*C19*C4*1000/1000000*0.785</f>
        <v>51.1035</v>
      </c>
      <c r="F19" s="24"/>
      <c r="G19" s="25" t="s">
        <v>35</v>
      </c>
      <c r="H19" s="22">
        <v>200</v>
      </c>
      <c r="I19" s="22">
        <v>100</v>
      </c>
      <c r="J19" s="22">
        <v>20</v>
      </c>
      <c r="K19" s="26">
        <f>(H19*H19*J19*C4/1000000*0.785)-(I19*I19*J19*C4/1000000*0.785)</f>
        <v>3.06621</v>
      </c>
    </row>
    <row r="20" spans="1:11" ht="22.5" hidden="1">
      <c r="A20" s="3"/>
      <c r="B20" s="11" t="s">
        <v>36</v>
      </c>
      <c r="C20" s="12">
        <v>100</v>
      </c>
      <c r="D20" s="12"/>
      <c r="E20" s="13">
        <f>C20*C20*C5*1000/1000000*0.785</f>
        <v>62.2505</v>
      </c>
      <c r="F20" s="3"/>
      <c r="G20" s="11" t="s">
        <v>37</v>
      </c>
      <c r="H20" s="12">
        <v>200</v>
      </c>
      <c r="I20" s="12">
        <v>100</v>
      </c>
      <c r="J20" s="12">
        <v>20</v>
      </c>
      <c r="K20" s="13">
        <f>(H20*H20*J20*C5/1000000*0.785)-(I20*I20*J20*C5/1000000*0.785)</f>
        <v>3.7350300000000005</v>
      </c>
    </row>
    <row r="21" spans="1:11" ht="22.5" hidden="1">
      <c r="A21" s="3"/>
      <c r="B21" s="4" t="s">
        <v>38</v>
      </c>
      <c r="C21" s="9">
        <v>100</v>
      </c>
      <c r="D21" s="9"/>
      <c r="E21" s="5">
        <f>C21*C21*C6*1000/1000000*0.785</f>
        <v>61.6225</v>
      </c>
      <c r="F21" s="3"/>
      <c r="G21" s="4" t="s">
        <v>39</v>
      </c>
      <c r="H21" s="9">
        <v>200</v>
      </c>
      <c r="I21" s="9">
        <v>100</v>
      </c>
      <c r="J21" s="9">
        <v>20</v>
      </c>
      <c r="K21" s="5">
        <f>(H21*H21*J21*C6/1000000*0.785)-(I21*I21*J21*C6/1000000*0.785)</f>
        <v>3.69735</v>
      </c>
    </row>
    <row r="22" spans="1:11" ht="22.5">
      <c r="A22" s="3"/>
      <c r="B22" s="10"/>
      <c r="C22" s="3"/>
      <c r="D22" s="3"/>
      <c r="E22" s="3"/>
      <c r="F22" s="3"/>
      <c r="G22" s="3"/>
      <c r="H22" s="3"/>
      <c r="I22" s="3"/>
      <c r="J22" s="3"/>
      <c r="K22" s="10"/>
    </row>
    <row r="23" ht="14.25">
      <c r="B23" s="1" t="s">
        <v>41</v>
      </c>
    </row>
    <row r="24" ht="14.25">
      <c r="B24" s="2" t="s">
        <v>42</v>
      </c>
    </row>
    <row r="25" ht="14.25">
      <c r="B25" s="2" t="s">
        <v>43</v>
      </c>
    </row>
    <row r="26" ht="14.25">
      <c r="B26" s="2" t="s">
        <v>44</v>
      </c>
    </row>
    <row r="27" ht="14.25">
      <c r="B27" s="2" t="s">
        <v>45</v>
      </c>
    </row>
    <row r="28" ht="14.25">
      <c r="B28" s="2" t="s">
        <v>46</v>
      </c>
    </row>
    <row r="29" ht="14.25">
      <c r="B29" s="2" t="s">
        <v>47</v>
      </c>
    </row>
    <row r="30" ht="14.25">
      <c r="B30" s="2" t="s">
        <v>48</v>
      </c>
    </row>
    <row r="31" ht="14.25">
      <c r="B31" s="1" t="s">
        <v>49</v>
      </c>
    </row>
    <row r="32" spans="2:5" ht="14.25">
      <c r="B32" s="1" t="s">
        <v>50</v>
      </c>
      <c r="E32" s="27">
        <v>42483</v>
      </c>
    </row>
  </sheetData>
  <sheetProtection sheet="1" objects="1" scenarios="1" selectLockedCells="1"/>
  <mergeCells count="5">
    <mergeCell ref="B7:E7"/>
    <mergeCell ref="G7:K7"/>
    <mergeCell ref="B15:E15"/>
    <mergeCell ref="B1:K1"/>
    <mergeCell ref="G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rongli</dc:creator>
  <cp:keywords/>
  <dc:description/>
  <cp:lastModifiedBy>rongli</cp:lastModifiedBy>
  <cp:lastPrinted>2016-04-23T02:36:12Z</cp:lastPrinted>
  <dcterms:created xsi:type="dcterms:W3CDTF">2016-04-23T01:28:13Z</dcterms:created>
  <dcterms:modified xsi:type="dcterms:W3CDTF">2016-04-23T02:47:56Z</dcterms:modified>
  <cp:category/>
  <cp:version/>
  <cp:contentType/>
  <cp:contentStatus/>
</cp:coreProperties>
</file>